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H43" i="1" s="1"/>
  <c r="G44" i="1"/>
  <c r="G43" i="1" s="1"/>
  <c r="F44" i="1"/>
  <c r="E44" i="1"/>
  <c r="E43" i="1" s="1"/>
  <c r="I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H54" i="1" s="1"/>
  <c r="G14" i="1"/>
  <c r="G54" i="1" s="1"/>
  <c r="F14" i="1"/>
  <c r="E14" i="1"/>
  <c r="I8" i="1"/>
  <c r="I53" i="1" s="1"/>
  <c r="H8" i="1"/>
  <c r="G8" i="1"/>
  <c r="F8" i="1"/>
  <c r="E8" i="1"/>
  <c r="E53" i="1" s="1"/>
  <c r="H53" i="1" l="1"/>
  <c r="F43" i="1"/>
  <c r="E34" i="1"/>
  <c r="I34" i="1"/>
  <c r="H19" i="1"/>
  <c r="F6" i="1"/>
  <c r="F4" i="1" s="1"/>
  <c r="F56" i="1" s="1"/>
  <c r="E54" i="1"/>
  <c r="I54" i="1"/>
  <c r="F54" i="1"/>
  <c r="E6" i="1"/>
  <c r="G53" i="1"/>
  <c r="I6" i="1"/>
  <c r="I4" i="1" s="1"/>
  <c r="I56" i="1" s="1"/>
  <c r="F53" i="1"/>
  <c r="E4" i="1"/>
  <c r="E56" i="1" s="1"/>
  <c r="G6" i="1"/>
  <c r="G4" i="1" s="1"/>
  <c r="G56" i="1" s="1"/>
  <c r="H6" i="1"/>
  <c r="H4" i="1" s="1"/>
  <c r="H56" i="1" s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<sst xmlns="http://schemas.openxmlformats.org/spreadsheetml/2006/main" count="83" uniqueCount="23">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</sst>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07 08 2017</v>
      </c>
      <c r="V1" s="18">
        <v>42954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306386</v>
      </c>
      <c r="F4" s="3">
        <f>F6+F19</f>
        <v>54180</v>
      </c>
      <c r="G4" s="3">
        <f>G6+G19</f>
        <v>6803904366.2449999</v>
      </c>
      <c r="H4" s="3">
        <f>H6+H19</f>
        <v>42904689.450000003</v>
      </c>
      <c r="I4" s="3">
        <f>I6+I19</f>
        <v>15943886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102340</v>
      </c>
      <c r="F6" s="3">
        <f>F8+F14</f>
        <v>700</v>
      </c>
      <c r="G6" s="3">
        <f>G8+G14</f>
        <v>6167661641.9499998</v>
      </c>
      <c r="H6" s="3">
        <f>H8+H14</f>
        <v>17812373</v>
      </c>
      <c r="I6" s="3">
        <f>I8+I14</f>
        <v>1522340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62150</v>
      </c>
      <c r="F8" s="3">
        <f>SUM(F9:F12)</f>
        <v>700</v>
      </c>
      <c r="G8" s="3">
        <f>SUM(G9:G12)</f>
        <v>4038014105.1500001</v>
      </c>
      <c r="H8" s="3">
        <f>SUM(H9:H12)</f>
        <v>0</v>
      </c>
      <c r="I8" s="3">
        <f>SUM(I9:I12)</f>
        <v>555833</v>
      </c>
    </row>
    <row r="9" spans="1:22" x14ac:dyDescent="0.25">
      <c r="A9" s="6"/>
      <c r="B9" s="7"/>
      <c r="C9" s="6" t="s">
        <v>9</v>
      </c>
      <c r="D9" s="6" t="s">
        <v>10</v>
      </c>
      <c r="E9" s="8">
        <v>15183</v>
      </c>
      <c r="F9" s="8">
        <v>350</v>
      </c>
      <c r="G9" s="8">
        <v>1611096953.4000001</v>
      </c>
      <c r="H9" s="8">
        <v>0</v>
      </c>
      <c r="I9" s="8">
        <v>59095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0</v>
      </c>
      <c r="F10" s="11">
        <v>0</v>
      </c>
      <c r="G10" s="11">
        <v>0</v>
      </c>
      <c r="H10" s="11">
        <v>0</v>
      </c>
      <c r="I10" s="11">
        <v>41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351</v>
      </c>
      <c r="F11" s="8">
        <v>350</v>
      </c>
      <c r="G11" s="8">
        <v>1851788.25</v>
      </c>
      <c r="H11" s="8">
        <v>0</v>
      </c>
      <c r="I11" s="8">
        <v>15103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46616</v>
      </c>
      <c r="F12" s="11">
        <v>0</v>
      </c>
      <c r="G12" s="11">
        <v>2425065363.5</v>
      </c>
      <c r="H12" s="11">
        <v>0</v>
      </c>
      <c r="I12" s="11">
        <v>481594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40190</v>
      </c>
      <c r="F14" s="3">
        <f>SUM(F15:F17)</f>
        <v>0</v>
      </c>
      <c r="G14" s="3">
        <f>SUM(G15:G17)</f>
        <v>2129647536.8</v>
      </c>
      <c r="H14" s="3">
        <f>SUM(H15:H17)</f>
        <v>17812373</v>
      </c>
      <c r="I14" s="3">
        <f>SUM(I15:I17)</f>
        <v>966507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36258</v>
      </c>
      <c r="F15" s="8">
        <v>0</v>
      </c>
      <c r="G15" s="8">
        <v>1924873302</v>
      </c>
      <c r="H15" s="8">
        <v>15731649</v>
      </c>
      <c r="I15" s="8">
        <v>279142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6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3932</v>
      </c>
      <c r="F17" s="8">
        <v>0</v>
      </c>
      <c r="G17" s="8">
        <v>204774234.80000001</v>
      </c>
      <c r="H17" s="8">
        <v>2080724</v>
      </c>
      <c r="I17" s="8">
        <v>687359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204046</v>
      </c>
      <c r="F19" s="3">
        <f>F21+F27</f>
        <v>53480</v>
      </c>
      <c r="G19" s="3">
        <f>G21+G27</f>
        <v>636242724.29500008</v>
      </c>
      <c r="H19" s="3">
        <f>H21+H27</f>
        <v>25092316.449999999</v>
      </c>
      <c r="I19" s="3">
        <f>I21+I27</f>
        <v>14421546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9</v>
      </c>
      <c r="F21" s="3">
        <f>SUM(F22:F25)</f>
        <v>0</v>
      </c>
      <c r="G21" s="3">
        <f>SUM(G22:G25)</f>
        <v>65187</v>
      </c>
      <c r="H21" s="3">
        <f>SUM(H22:H25)</f>
        <v>0</v>
      </c>
      <c r="I21" s="3">
        <f>SUM(I22:I25)</f>
        <v>19169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0</v>
      </c>
      <c r="F22" s="11">
        <v>0</v>
      </c>
      <c r="G22" s="11">
        <v>0</v>
      </c>
      <c r="H22" s="11">
        <v>0</v>
      </c>
      <c r="I22" s="11">
        <v>17213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159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9</v>
      </c>
      <c r="F25" s="8">
        <v>0</v>
      </c>
      <c r="G25" s="8">
        <v>65187</v>
      </c>
      <c r="H25" s="11">
        <v>0</v>
      </c>
      <c r="I25" s="8">
        <v>1797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204037</v>
      </c>
      <c r="F27" s="3">
        <f>SUM(F28:F30)</f>
        <v>53480</v>
      </c>
      <c r="G27" s="3">
        <f>SUM(G28:G30)</f>
        <v>636177537.29500008</v>
      </c>
      <c r="H27" s="3">
        <f>SUM(H28:H30)</f>
        <v>25092316.449999999</v>
      </c>
      <c r="I27" s="3">
        <f>SUM(I28:I30)</f>
        <v>14402377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150106</v>
      </c>
      <c r="F28" s="11">
        <v>23700</v>
      </c>
      <c r="G28" s="11">
        <v>347224202.91000003</v>
      </c>
      <c r="H28" s="11">
        <v>15463843.43</v>
      </c>
      <c r="I28" s="11">
        <v>9563073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3249</v>
      </c>
      <c r="F29" s="8">
        <v>500</v>
      </c>
      <c r="G29" s="8">
        <v>15540378.095000001</v>
      </c>
      <c r="H29" s="8">
        <v>583661.74</v>
      </c>
      <c r="I29" s="8">
        <v>174554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50682</v>
      </c>
      <c r="F30" s="11">
        <v>29280</v>
      </c>
      <c r="G30" s="11">
        <v>273412956.29000002</v>
      </c>
      <c r="H30" s="11">
        <v>9044811.2799999993</v>
      </c>
      <c r="I30" s="11">
        <v>4664750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46628</v>
      </c>
      <c r="F43" s="3">
        <f>F44+F48</f>
        <v>11144</v>
      </c>
      <c r="G43" s="3">
        <f>G44+G48</f>
        <v>385253177</v>
      </c>
      <c r="H43" s="3">
        <f>H44+H48</f>
        <v>2084160</v>
      </c>
      <c r="I43" s="3">
        <f>I44+I48</f>
        <v>744977</v>
      </c>
    </row>
    <row r="44" spans="1:9" x14ac:dyDescent="0.25">
      <c r="A44" s="6"/>
      <c r="B44" s="2"/>
      <c r="C44" s="2" t="s">
        <v>8</v>
      </c>
      <c r="D44" s="2"/>
      <c r="E44" s="3">
        <f>E45+E46</f>
        <v>38461</v>
      </c>
      <c r="F44" s="3">
        <f>F45+F46</f>
        <v>4113</v>
      </c>
      <c r="G44" s="3">
        <f>G45+G46</f>
        <v>383211157.5</v>
      </c>
      <c r="H44" s="3">
        <f>H45+H46</f>
        <v>0</v>
      </c>
      <c r="I44" s="3">
        <f>I45+I46</f>
        <v>444974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38461</v>
      </c>
      <c r="F46" s="16">
        <v>4113</v>
      </c>
      <c r="G46" s="16">
        <v>383211157.5</v>
      </c>
      <c r="H46" s="16">
        <v>0</v>
      </c>
      <c r="I46" s="16">
        <v>444974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8167</v>
      </c>
      <c r="F48" s="3">
        <f>F49</f>
        <v>7031</v>
      </c>
      <c r="G48" s="3">
        <f>G49</f>
        <v>2042019.5</v>
      </c>
      <c r="H48" s="3">
        <f>H49</f>
        <v>2084160</v>
      </c>
      <c r="I48" s="3">
        <f>I49</f>
        <v>300003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8167</v>
      </c>
      <c r="F49" s="11">
        <v>7031</v>
      </c>
      <c r="G49" s="11">
        <v>2042019.5</v>
      </c>
      <c r="H49" s="11">
        <v>2084160</v>
      </c>
      <c r="I49" s="11">
        <v>300003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100620</v>
      </c>
      <c r="F53" s="3">
        <f>F8+F21+F35+F44</f>
        <v>4813</v>
      </c>
      <c r="G53" s="3">
        <f>G8+G21+G35+G44</f>
        <v>4421290449.6499996</v>
      </c>
      <c r="H53" s="3">
        <f>H8+H21+H35+H44</f>
        <v>0</v>
      </c>
      <c r="I53" s="3">
        <f>I8+I21+I35+I44</f>
        <v>1019976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252394</v>
      </c>
      <c r="F54" s="3">
        <f>F14+F27+F38+F48</f>
        <v>60511</v>
      </c>
      <c r="G54" s="3">
        <f>G14+G27+G38+G48</f>
        <v>2767867093.5950003</v>
      </c>
      <c r="H54" s="3">
        <f>H14+H27+H38+H48</f>
        <v>44988849.450000003</v>
      </c>
      <c r="I54" s="3">
        <f>I14+I27+I38+I48</f>
        <v>15668887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353014</v>
      </c>
      <c r="F56" s="3">
        <f>F4+F34+F43</f>
        <v>65324</v>
      </c>
      <c r="G56" s="3">
        <f>G4+G34+G43</f>
        <v>7189157543.2449999</v>
      </c>
      <c r="H56" s="3">
        <f>H4+H34+H43</f>
        <v>44988849.450000003</v>
      </c>
      <c r="I56" s="3">
        <f>I4+I34+I43</f>
        <v>16688863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2017-08-08T06:21:42Z</dcterms:modified>
</cp:coreProperties>
</file>